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<sst xmlns="http://schemas.openxmlformats.org/spreadsheetml/2006/main" count="27" uniqueCount="27">
  <si>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</si>
  <si>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</si>
  <si>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</si>
  <si>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</si>
  <si>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</si>
  <si>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</si>
  <si>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</si>
  <si>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</si>
  <si>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</si>
  <si>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</si>
  <si>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</si>
  <si>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</si>
  <si>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</si>
  <si>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</si>
  <si>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</si>
  <si>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</si>
  <si>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</si>
  <si>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</si>
  <si>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</si>
  <si>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</si>
  <si>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</si>
  <si>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</si>
  <si>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</si>
  <si>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</si>
  <si>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</si>
  <si>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</si>
  <si>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Municipio de Salamanca, Guanajuato.
Estado Analítico del Activo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</si>
</sst>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2" fillId="2" borderId="6" xfId="8" applyFont="1" applyFill="1" applyBorder="1" applyAlignment="1">
      <alignment horizontal="center" vertical="center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2" borderId="2" xfId="8" applyFont="1" applyFill="1" applyBorder="1" applyAlignment="1">
      <alignment horizontal="center" vertical="center" wrapText="1"/>
    </xf>
    <xf numFmtId="4" fontId="6" fillId="2" borderId="9" xfId="8" applyNumberFormat="1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1" fillId="0" borderId="10" xfId="8" applyNumberFormat="1" applyFont="1" applyFill="1" applyBorder="1" applyAlignment="1">
      <alignment horizontal="center" vertical="center" wrapText="1"/>
    </xf>
    <xf numFmtId="0" fontId="1" fillId="0" borderId="10" xfId="8" quotePrefix="1" applyNumberFormat="1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vertical="top" wrapText="1"/>
    </xf>
    <xf numFmtId="4" fontId="6" fillId="0" borderId="11" xfId="8" applyNumberFormat="1" applyFont="1" applyFill="1" applyBorder="1" applyAlignment="1" applyProtection="1">
      <alignment vertical="top" wrapText="1"/>
      <protection locked="0"/>
    </xf>
    <xf numFmtId="4" fontId="1" fillId="0" borderId="11" xfId="8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>
      <alignment vertical="top" wrapText="1"/>
    </xf>
    <xf numFmtId="0" fontId="1" fillId="0" borderId="0" xfId="8" applyFont="1" applyFill="1" applyBorder="1" applyAlignment="1">
      <alignment horizontal="left" vertical="top" wrapText="1"/>
    </xf>
    <xf numFmtId="4" fontId="1" fillId="0" borderId="11" xfId="8" applyNumberFormat="1" applyFont="1" applyFill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6" fillId="2" borderId="6" xfId="8" applyFont="1" applyFill="1" applyBorder="1" applyAlignment="1" applyProtection="1">
      <alignment horizontal="center" vertical="center" wrapText="1"/>
      <protection locked="0"/>
    </xf>
    <xf numFmtId="0" fontId="6" fillId="2" borderId="7" xfId="8" applyFont="1" applyFill="1" applyBorder="1" applyAlignment="1" applyProtection="1">
      <alignment horizontal="center" vertical="center" wrapText="1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617220</xdr:colOff>
      <xdr:row>31</xdr:row>
      <xdr:rowOff>83820</xdr:rowOff>
    </xdr:from>
    <xdr:to>
      <xdr:col>5</xdr:col>
      <xdr:colOff>762000</xdr:colOff>
      <xdr:row>35</xdr:row>
      <xdr:rowOff>121920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5463540"/>
          <a:ext cx="701802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C28" sqref="C28"/>
    </sheetView>
  </sheetViews>
  <sheetFormatPr baseColWidth="10" defaultColWidth="12" defaultRowHeight="10.199999999999999" x14ac:dyDescent="0.2"/>
  <cols>
    <col min="1" max="1" width="1" style="1" customWidth="1"/>
    <col min="2" max="2" width="68.42578125" style="1" customWidth="1"/>
    <col min="3" max="3" width="19.7109375" style="1" customWidth="1"/>
    <col min="4" max="4" width="20.28515625" style="1" customWidth="1"/>
    <col min="5" max="5" width="20.42578125" style="1" customWidth="1"/>
    <col min="6" max="6" width="20.140625" style="1" customWidth="1"/>
    <col min="7" max="7" width="18.85546875" style="1" customWidth="1"/>
    <col min="8" max="16384" width="12" style="1"/>
  </cols>
  <sheetData>
    <row r="1" spans="1:7" ht="39.9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9.6" x14ac:dyDescent="0.2">
      <c r="A2" s="4"/>
      <c r="B2" s="7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24</v>
      </c>
    </row>
    <row r="3" spans="1:7" ht="13.2" x14ac:dyDescent="0.2">
      <c r="A3" s="3"/>
      <c r="B3" s="9"/>
      <c r="C3" s="10"/>
      <c r="D3" s="10"/>
      <c r="E3" s="10"/>
      <c r="F3" s="10"/>
      <c r="G3" s="11"/>
    </row>
    <row r="4" spans="1:7" ht="13.2" x14ac:dyDescent="0.2">
      <c r="A4" s="5" t="s">
        <v>0</v>
      </c>
      <c r="B4" s="12"/>
      <c r="C4" s="13">
        <f>SUM(C6+C15)</f>
        <v>2375328944.4199996</v>
      </c>
      <c r="D4" s="13">
        <f>SUM(D6+D15)</f>
        <v>5114379759.71</v>
      </c>
      <c r="E4" s="13">
        <f>SUM(E6+E15)</f>
        <v>4950624631.9300003</v>
      </c>
      <c r="F4" s="13">
        <f>SUM(F6+F15)</f>
        <v>2539084072.1999998</v>
      </c>
      <c r="G4" s="13">
        <f>SUM(G6+G15)</f>
        <v>163755127.78</v>
      </c>
    </row>
    <row r="5" spans="1:7" ht="13.2" x14ac:dyDescent="0.2">
      <c r="A5" s="5"/>
      <c r="B5" s="12"/>
      <c r="C5" s="14"/>
      <c r="D5" s="14"/>
      <c r="E5" s="14"/>
      <c r="F5" s="14"/>
      <c r="G5" s="14"/>
    </row>
    <row r="6" spans="1:7" ht="13.2" x14ac:dyDescent="0.2">
      <c r="A6" s="2">
        <v>1100</v>
      </c>
      <c r="B6" s="15" t="s">
        <v>8</v>
      </c>
      <c r="C6" s="13">
        <f>SUM(C7:C13)</f>
        <v>279765044.43000001</v>
      </c>
      <c r="D6" s="13">
        <f>SUM(D7:D13)</f>
        <v>4822001303.6400003</v>
      </c>
      <c r="E6" s="13">
        <f>SUM(E7:E13)</f>
        <v>4858277744.2200003</v>
      </c>
      <c r="F6" s="13">
        <f>SUM(F7:F13)</f>
        <v>243488603.85000002</v>
      </c>
      <c r="G6" s="14">
        <f>SUM(G7:G13)</f>
        <v>-36276440.579999976</v>
      </c>
    </row>
    <row r="7" spans="1:7" ht="13.2" x14ac:dyDescent="0.2">
      <c r="A7" s="2">
        <v>1110</v>
      </c>
      <c r="B7" s="16" t="s">
        <v>9</v>
      </c>
      <c r="C7" s="14">
        <v>243306961.97</v>
      </c>
      <c r="D7" s="14">
        <v>3874127278.1100001</v>
      </c>
      <c r="E7" s="14">
        <v>3908953711.6199999</v>
      </c>
      <c r="F7" s="14">
        <f>C7+D7-E7</f>
        <v>208480528.46000004</v>
      </c>
      <c r="G7" s="14">
        <f t="shared" ref="G7:G13" si="0">F7-C7</f>
        <v>-34826433.509999961</v>
      </c>
    </row>
    <row r="8" spans="1:7" ht="13.2" x14ac:dyDescent="0.2">
      <c r="A8" s="2">
        <v>1120</v>
      </c>
      <c r="B8" s="16" t="s">
        <v>10</v>
      </c>
      <c r="C8" s="14">
        <v>17982176.210000001</v>
      </c>
      <c r="D8" s="14">
        <v>867832108.27999997</v>
      </c>
      <c r="E8" s="14">
        <v>870479048.47000003</v>
      </c>
      <c r="F8" s="14">
        <f t="shared" ref="F8:F13" si="1">C8+D8-E8</f>
        <v>15335236.019999981</v>
      </c>
      <c r="G8" s="14">
        <f t="shared" si="0"/>
        <v>-2646940.19000002</v>
      </c>
    </row>
    <row r="9" spans="1:7" ht="13.2" x14ac:dyDescent="0.2">
      <c r="A9" s="2">
        <v>1130</v>
      </c>
      <c r="B9" s="16" t="s">
        <v>11</v>
      </c>
      <c r="C9" s="14">
        <v>18492886.25</v>
      </c>
      <c r="D9" s="14">
        <v>80041917.25</v>
      </c>
      <c r="E9" s="14">
        <v>78844984.129999995</v>
      </c>
      <c r="F9" s="14">
        <f t="shared" si="1"/>
        <v>19689819.370000005</v>
      </c>
      <c r="G9" s="14">
        <f t="shared" si="0"/>
        <v>1196933.1200000048</v>
      </c>
    </row>
    <row r="10" spans="1:7" ht="13.2" x14ac:dyDescent="0.2">
      <c r="A10" s="2">
        <v>1140</v>
      </c>
      <c r="B10" s="16" t="s">
        <v>1</v>
      </c>
      <c r="C10" s="14">
        <v>0</v>
      </c>
      <c r="D10" s="14">
        <v>0</v>
      </c>
      <c r="E10" s="14">
        <v>0</v>
      </c>
      <c r="F10" s="14">
        <f t="shared" si="1"/>
        <v>0</v>
      </c>
      <c r="G10" s="14">
        <f t="shared" si="0"/>
        <v>0</v>
      </c>
    </row>
    <row r="11" spans="1:7" ht="13.2" x14ac:dyDescent="0.2">
      <c r="A11" s="2">
        <v>1150</v>
      </c>
      <c r="B11" s="16" t="s">
        <v>2</v>
      </c>
      <c r="C11" s="14">
        <v>0</v>
      </c>
      <c r="D11" s="14">
        <v>0</v>
      </c>
      <c r="E11" s="14">
        <v>0</v>
      </c>
      <c r="F11" s="14">
        <f t="shared" si="1"/>
        <v>0</v>
      </c>
      <c r="G11" s="14">
        <f t="shared" si="0"/>
        <v>0</v>
      </c>
    </row>
    <row r="12" spans="1:7" ht="13.2" x14ac:dyDescent="0.2">
      <c r="A12" s="2">
        <v>1160</v>
      </c>
      <c r="B12" s="16" t="s">
        <v>12</v>
      </c>
      <c r="C12" s="14">
        <v>0</v>
      </c>
      <c r="D12" s="14">
        <v>0</v>
      </c>
      <c r="E12" s="14">
        <v>0</v>
      </c>
      <c r="F12" s="14">
        <f t="shared" si="1"/>
        <v>0</v>
      </c>
      <c r="G12" s="14">
        <f t="shared" si="0"/>
        <v>0</v>
      </c>
    </row>
    <row r="13" spans="1:7" ht="13.2" x14ac:dyDescent="0.2">
      <c r="A13" s="2">
        <v>1190</v>
      </c>
      <c r="B13" s="16" t="s">
        <v>13</v>
      </c>
      <c r="C13" s="14">
        <v>-16980</v>
      </c>
      <c r="D13" s="14">
        <v>0</v>
      </c>
      <c r="E13" s="14">
        <v>0</v>
      </c>
      <c r="F13" s="14">
        <f t="shared" si="1"/>
        <v>-16980</v>
      </c>
      <c r="G13" s="14">
        <f t="shared" si="0"/>
        <v>0</v>
      </c>
    </row>
    <row r="14" spans="1:7" ht="13.2" x14ac:dyDescent="0.2">
      <c r="A14" s="2"/>
      <c r="B14" s="16"/>
      <c r="C14" s="13"/>
      <c r="D14" s="13"/>
      <c r="E14" s="13"/>
      <c r="F14" s="13"/>
      <c r="G14" s="13"/>
    </row>
    <row r="15" spans="1:7" ht="13.2" x14ac:dyDescent="0.2">
      <c r="A15" s="2">
        <v>1200</v>
      </c>
      <c r="B15" s="15" t="s">
        <v>14</v>
      </c>
      <c r="C15" s="13">
        <f>SUM(C16:C24)</f>
        <v>2095563899.9899998</v>
      </c>
      <c r="D15" s="13">
        <f>SUM(D16:D24)</f>
        <v>292378456.06999999</v>
      </c>
      <c r="E15" s="13">
        <f>SUM(E16:E24)</f>
        <v>92346887.710000008</v>
      </c>
      <c r="F15" s="13">
        <f>SUM(F16:F24)</f>
        <v>2295595468.3499999</v>
      </c>
      <c r="G15" s="13">
        <f>SUM(G16:G24)</f>
        <v>200031568.35999998</v>
      </c>
    </row>
    <row r="16" spans="1:7" ht="13.2" x14ac:dyDescent="0.2">
      <c r="A16" s="2">
        <v>1210</v>
      </c>
      <c r="B16" s="16" t="s">
        <v>15</v>
      </c>
      <c r="C16" s="14">
        <v>3357597.9</v>
      </c>
      <c r="D16" s="14">
        <v>50372590.380000003</v>
      </c>
      <c r="E16" s="14">
        <v>50242269.990000002</v>
      </c>
      <c r="F16" s="14">
        <f>C16+D16-E16</f>
        <v>3487918.2899999991</v>
      </c>
      <c r="G16" s="14">
        <f t="shared" ref="G16:G24" si="2">F16-C16</f>
        <v>130320.3899999992</v>
      </c>
    </row>
    <row r="17" spans="1:7" ht="13.2" x14ac:dyDescent="0.25">
      <c r="A17" s="2">
        <v>1220</v>
      </c>
      <c r="B17" s="16" t="s">
        <v>16</v>
      </c>
      <c r="C17" s="17">
        <v>0</v>
      </c>
      <c r="D17" s="17">
        <v>0</v>
      </c>
      <c r="E17" s="17">
        <v>0</v>
      </c>
      <c r="F17" s="17">
        <f t="shared" ref="F17:F24" si="3">C17+D17-E17</f>
        <v>0</v>
      </c>
      <c r="G17" s="17">
        <f t="shared" si="2"/>
        <v>0</v>
      </c>
    </row>
    <row r="18" spans="1:7" ht="26.4" x14ac:dyDescent="0.25">
      <c r="A18" s="2">
        <v>1230</v>
      </c>
      <c r="B18" s="16" t="s">
        <v>17</v>
      </c>
      <c r="C18" s="17">
        <v>1973147658.5599999</v>
      </c>
      <c r="D18" s="17">
        <v>177205329.36000001</v>
      </c>
      <c r="E18" s="17">
        <v>10219622.880000001</v>
      </c>
      <c r="F18" s="17">
        <f t="shared" si="3"/>
        <v>2140133365.04</v>
      </c>
      <c r="G18" s="17">
        <f t="shared" si="2"/>
        <v>166985706.48000002</v>
      </c>
    </row>
    <row r="19" spans="1:7" ht="13.2" x14ac:dyDescent="0.2">
      <c r="A19" s="2">
        <v>1240</v>
      </c>
      <c r="B19" s="16" t="s">
        <v>18</v>
      </c>
      <c r="C19" s="14">
        <v>285544668.79000002</v>
      </c>
      <c r="D19" s="14">
        <v>64435812.390000001</v>
      </c>
      <c r="E19" s="14">
        <v>7500153.8799999999</v>
      </c>
      <c r="F19" s="14">
        <f t="shared" si="3"/>
        <v>342480327.30000001</v>
      </c>
      <c r="G19" s="14">
        <f t="shared" si="2"/>
        <v>56935658.50999999</v>
      </c>
    </row>
    <row r="20" spans="1:7" ht="13.2" x14ac:dyDescent="0.2">
      <c r="A20" s="2">
        <v>1250</v>
      </c>
      <c r="B20" s="16" t="s">
        <v>19</v>
      </c>
      <c r="C20" s="14">
        <v>12774068.68</v>
      </c>
      <c r="D20" s="14">
        <v>330594.94</v>
      </c>
      <c r="E20" s="14">
        <v>0</v>
      </c>
      <c r="F20" s="14">
        <f t="shared" si="3"/>
        <v>13104663.619999999</v>
      </c>
      <c r="G20" s="14">
        <f t="shared" si="2"/>
        <v>330594.93999999948</v>
      </c>
    </row>
    <row r="21" spans="1:7" ht="13.2" x14ac:dyDescent="0.2">
      <c r="A21" s="2">
        <v>1260</v>
      </c>
      <c r="B21" s="16" t="s">
        <v>20</v>
      </c>
      <c r="C21" s="14">
        <v>-180474450.91999999</v>
      </c>
      <c r="D21" s="14">
        <v>16240</v>
      </c>
      <c r="E21" s="14">
        <v>24384840.960000001</v>
      </c>
      <c r="F21" s="14">
        <f t="shared" si="3"/>
        <v>-204843051.88</v>
      </c>
      <c r="G21" s="14">
        <f t="shared" si="2"/>
        <v>-24368600.960000008</v>
      </c>
    </row>
    <row r="22" spans="1:7" ht="13.2" x14ac:dyDescent="0.2">
      <c r="A22" s="2">
        <v>1270</v>
      </c>
      <c r="B22" s="16" t="s">
        <v>21</v>
      </c>
      <c r="C22" s="14">
        <v>1214356.98</v>
      </c>
      <c r="D22" s="14">
        <v>17889</v>
      </c>
      <c r="E22" s="14">
        <v>0</v>
      </c>
      <c r="F22" s="14">
        <f t="shared" si="3"/>
        <v>1232245.98</v>
      </c>
      <c r="G22" s="14">
        <f t="shared" si="2"/>
        <v>17889</v>
      </c>
    </row>
    <row r="23" spans="1:7" ht="13.2" x14ac:dyDescent="0.2">
      <c r="A23" s="2">
        <v>1280</v>
      </c>
      <c r="B23" s="16" t="s">
        <v>22</v>
      </c>
      <c r="C23" s="14">
        <v>0</v>
      </c>
      <c r="D23" s="14">
        <v>0</v>
      </c>
      <c r="E23" s="14">
        <v>0</v>
      </c>
      <c r="F23" s="14">
        <f t="shared" si="3"/>
        <v>0</v>
      </c>
      <c r="G23" s="14">
        <f t="shared" si="2"/>
        <v>0</v>
      </c>
    </row>
    <row r="24" spans="1:7" ht="13.2" x14ac:dyDescent="0.2">
      <c r="A24" s="2">
        <v>1290</v>
      </c>
      <c r="B24" s="16" t="s">
        <v>23</v>
      </c>
      <c r="C24" s="14">
        <v>0</v>
      </c>
      <c r="D24" s="14">
        <v>0</v>
      </c>
      <c r="E24" s="14">
        <v>0</v>
      </c>
      <c r="F24" s="14">
        <f t="shared" si="3"/>
        <v>0</v>
      </c>
      <c r="G24" s="14">
        <f t="shared" si="2"/>
        <v>0</v>
      </c>
    </row>
    <row r="25" spans="1:7" ht="13.2" x14ac:dyDescent="0.25">
      <c r="A25" s="6"/>
      <c r="B25" s="18"/>
      <c r="C25" s="19"/>
      <c r="D25" s="19"/>
      <c r="E25" s="19"/>
      <c r="F25" s="19"/>
      <c r="G25" s="19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2022-02-21T17:46:24Z</cp:lastPrinted>
  <dcterms:created xsi:type="dcterms:W3CDTF">2014-02-09T04:04:15Z</dcterms:created>
  <dcterms:modified xsi:type="dcterms:W3CDTF">2022-05-13T09:53:13Z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